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inneapolisparks-my.sharepoint.com/personal/johnsbr0_minneapolisparks_org/Documents/Desktop/RFP Documents/"/>
    </mc:Choice>
  </mc:AlternateContent>
  <xr:revisionPtr revIDLastSave="0" documentId="8_{076258C8-9CA7-4700-8694-D8C368FB45A3}" xr6:coauthVersionLast="47" xr6:coauthVersionMax="47" xr10:uidLastSave="{00000000-0000-0000-0000-000000000000}"/>
  <bookViews>
    <workbookView xWindow="-108" yWindow="-108" windowWidth="23256" windowHeight="12456" tabRatio="838" xr2:uid="{00000000-000D-0000-FFFF-FFFF00000000}"/>
  </bookViews>
  <sheets>
    <sheet name="LICENSING AND SERVICES" sheetId="1" r:id="rId1"/>
    <sheet name="SURVEILLANCE" sheetId="2" r:id="rId2"/>
    <sheet name="ACCESS CONTROL" sheetId="3" r:id="rId3"/>
    <sheet name="INTRUSION SYSTEM" sheetId="4" r:id="rId4"/>
    <sheet name="NETWORK CABINET" sheetId="6" r:id="rId5"/>
  </sheets>
  <definedNames>
    <definedName name="_xlnm.Print_Titles" localSheetId="0">'LICENSING AND SERVICES'!$1:$1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6" l="1"/>
  <c r="G8" i="6"/>
  <c r="G7" i="6"/>
  <c r="G5" i="6"/>
  <c r="G4" i="6"/>
  <c r="G3" i="6"/>
  <c r="G2" i="6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2" i="1"/>
  <c r="G30" i="3" l="1"/>
  <c r="G9" i="6"/>
  <c r="G18" i="4"/>
  <c r="G16" i="1"/>
  <c r="G27" i="2"/>
</calcChain>
</file>

<file path=xl/sharedStrings.xml><?xml version="1.0" encoding="utf-8"?>
<sst xmlns="http://schemas.openxmlformats.org/spreadsheetml/2006/main" count="361" uniqueCount="194">
  <si>
    <t>Categroy</t>
  </si>
  <si>
    <t>Manufacturer Part #</t>
  </si>
  <si>
    <t>Description</t>
  </si>
  <si>
    <t>Cost</t>
  </si>
  <si>
    <t>Version</t>
  </si>
  <si>
    <t>Labor</t>
  </si>
  <si>
    <t>Total</t>
  </si>
  <si>
    <t>Licensing and Services</t>
  </si>
  <si>
    <t>GSC-Om-E-1C</t>
  </si>
  <si>
    <t>Omnicast Enterprise - 1 camera connection| GENETEC| GSC-Om-E-1C</t>
  </si>
  <si>
    <t>ADV-CAM-E-3Y</t>
  </si>
  <si>
    <t>Genetec™ Advantage for 1 Omnicast Enterprise Camera – 3 years</t>
  </si>
  <si>
    <t>ADV-SIP-3Y</t>
  </si>
  <si>
    <t>Genetec Advantage for 1 Sipelia  Intercom connection - 3 Years</t>
  </si>
  <si>
    <t>ADV-1AP-3Y</t>
  </si>
  <si>
    <t>Genetec™ Advantage for 1 intrusion alarm panel – 3 Year</t>
  </si>
  <si>
    <t>ADV-RDR-E-3Y</t>
  </si>
  <si>
    <t>Genetec Advantage for 1 Synergis Enterprise Reader  3 years</t>
  </si>
  <si>
    <t>GSC-1PTRAKA</t>
  </si>
  <si>
    <t>1 TRAKA Key Management part per cabinet</t>
  </si>
  <si>
    <t>GSC-1AP-BOSCH</t>
  </si>
  <si>
    <t>Support 1 Bosch B/G Serie intrusion control panel connection</t>
  </si>
  <si>
    <t>GSC-OM-1CIM-5K</t>
  </si>
  <si>
    <t xml:space="preserve">Enables the KiwiVision Camera Integrity Monitor module for one camera connection. </t>
  </si>
  <si>
    <t>GSC-SY-E-1WR</t>
  </si>
  <si>
    <t>License Connection for supported Wireless or PoE Locks</t>
  </si>
  <si>
    <t>ADV-RE-SIP-1Y</t>
  </si>
  <si>
    <t>Renewal Genetec Advantage for 1 Sipelia Standard Intercom connection - 1 Year</t>
  </si>
  <si>
    <t>ADV-RE-1AP-1Y</t>
  </si>
  <si>
    <t>Genetec Advantage Renewal for 1 Intrusion Alarm Panel - 1 Year</t>
  </si>
  <si>
    <t>ADV-RE-RDR-E-1Y</t>
  </si>
  <si>
    <t>Genetec Advantage Renewal for 1 Synergis Enterprise Reader - 1 Year</t>
  </si>
  <si>
    <t>ADV-RE-CAM-E-1Y</t>
  </si>
  <si>
    <t>Genetec Advantage Renewal for 1 Omnicast Enterprise Camera - 1 Year</t>
  </si>
  <si>
    <t>MAINTENANCE-MSA</t>
  </si>
  <si>
    <t>Managed Services Per Location - 1 Year</t>
  </si>
  <si>
    <t>NA</t>
  </si>
  <si>
    <t xml:space="preserve">Category </t>
  </si>
  <si>
    <t xml:space="preserve">Total </t>
  </si>
  <si>
    <t>Surveillance</t>
  </si>
  <si>
    <t>02327-001</t>
  </si>
  <si>
    <t>P3265-LV Indoor 2MP Dome Camera with IR and Deep Learning</t>
  </si>
  <si>
    <t>02328-001</t>
  </si>
  <si>
    <t>P3265-LVE P32 Series 2MP Outdoor Fixed LED IR WDR IP Dome Camera, 3.4-8.9mm Varifocal Lens, White</t>
  </si>
  <si>
    <t>02330-001</t>
  </si>
  <si>
    <t>P3267-LVE Outdoor 5MP Dome Camera with IR and Deep Learning</t>
  </si>
  <si>
    <t>02332-001</t>
  </si>
  <si>
    <t>P3268-LVE Outdoor 8MP Dome Camera with IR and Deep Learning</t>
  </si>
  <si>
    <t>02450-001</t>
  </si>
  <si>
    <t>P3827-PVE 7MP Multisensor Panoramic IP Camera, 3.3mm, 180 Degree Coverage, White</t>
  </si>
  <si>
    <t>02634-001</t>
  </si>
  <si>
    <t xml:space="preserve">P3737-PLE 4X5MP AI-Powered Multidirectional Panoramic Camera
</t>
  </si>
  <si>
    <t>02633-001</t>
  </si>
  <si>
    <t xml:space="preserve">P3735-PLE 4X2MP AI-Powered Multidirectional Panoramic Camera
</t>
  </si>
  <si>
    <t>02635-001</t>
  </si>
  <si>
    <t xml:space="preserve">P3738-PLE 4X8MP AI-Powered Multidirectional Panoramic Camera
</t>
  </si>
  <si>
    <t>02510-001</t>
  </si>
  <si>
    <t>M4317-PLVE 6MP Panoramic Camera with 360° View and Deep Learning</t>
  </si>
  <si>
    <t>02504-001</t>
  </si>
  <si>
    <t>AXIS Q1805-LE 2MP First-Class Surveillance Bullet Camera with 32x Zoom</t>
  </si>
  <si>
    <t>02415-001</t>
  </si>
  <si>
    <t>P4705-PLVE 2X2MP Panoramic Camera</t>
  </si>
  <si>
    <t>02416-001</t>
  </si>
  <si>
    <t>P4707-PLVE 2X5MP Panoramic Camera</t>
  </si>
  <si>
    <t>02944-001</t>
  </si>
  <si>
    <t>P4708-PLVE 2X8MP Panoramic Camera</t>
  </si>
  <si>
    <t>5017-641</t>
  </si>
  <si>
    <t>T91A64 Indoor/Outdoor Corner Bracket, White</t>
  </si>
  <si>
    <t>5504-821</t>
  </si>
  <si>
    <t>T91D61 Wall Mount 1.5" NPS Thread for Fixed Dome Pendant Kits</t>
  </si>
  <si>
    <t>01513-001</t>
  </si>
  <si>
    <t>T94N01D Indoor/Outdoor Pendant Kit for P37 Camera Series</t>
  </si>
  <si>
    <t>02076-001</t>
  </si>
  <si>
    <t>T94N02D Indoor/Outdoor Pendant Kit for P47 Camera Series</t>
  </si>
  <si>
    <t>5506-481</t>
  </si>
  <si>
    <t>T91E61 Outdoor Wall Mount for Fixed Dome Pendant Kits</t>
  </si>
  <si>
    <t>02548-001</t>
  </si>
  <si>
    <t>TP3103-E Pendant Kit for select M32 and P32 Cameras, White</t>
  </si>
  <si>
    <t>01473-001</t>
  </si>
  <si>
    <t>T91B67 Indoor/Outdoor Pole Mount for Fixed Dome and Panoramic, 1.5" NPS Threading, White</t>
  </si>
  <si>
    <t>01857-001</t>
  </si>
  <si>
    <t>Long Range PoE Extender Kit</t>
  </si>
  <si>
    <t>DTK-110RJC6APOE</t>
  </si>
  <si>
    <t>Surge Protection, 10 Gigabit POE, 110 to RJ45</t>
  </si>
  <si>
    <t>MPS-PS-6006</t>
  </si>
  <si>
    <t>Power Sentry 6000 w/P3737-PLE Camera &amp; Licensing</t>
  </si>
  <si>
    <t>SV-300E-8T-I5-ARC</t>
  </si>
  <si>
    <t xml:space="preserve">SV-300E with 8TB - Hardware Only - Archiver Only (Connects to Security Center Directory)
</t>
  </si>
  <si>
    <t>SV-300E</t>
  </si>
  <si>
    <t>SV-300E-T4-48T-16-I5-ARC</t>
  </si>
  <si>
    <t xml:space="preserve">SV-300E-T4 with 48TB - Hardware Only - Archiver Only (Connects to Security Center Directory)
</t>
  </si>
  <si>
    <t>ACCESS CONTROL</t>
  </si>
  <si>
    <t>T2MK77L16DQPPT</t>
  </si>
  <si>
    <t>16-Door TROVE2M2 Power &amp; Access Control Enclosure</t>
  </si>
  <si>
    <t>BT126</t>
  </si>
  <si>
    <t>Rechargeable Battery, Sealed Lead Acid (SLA), 12VDC, 7AH</t>
  </si>
  <si>
    <t>TROVE1M1</t>
  </si>
  <si>
    <t>Mercury Access and Power Integration Enclosure with Backplane, Trove 1 Series</t>
  </si>
  <si>
    <t>eFlow4NB</t>
  </si>
  <si>
    <t>Power Supply Charger, Single Output, 12/24VDC @ 4A, Aux Output, FAI, LinQ2 Ready, 115VAC, Board</t>
  </si>
  <si>
    <t>ACM4CB</t>
  </si>
  <si>
    <t>Access Power Controller Board, (4) PTC Class 2 Relay Outputs</t>
  </si>
  <si>
    <t>PD4ULCB</t>
  </si>
  <si>
    <t>Power Distribution Module, (4) PTC Outputs up to 28VAC/VDC, Board</t>
  </si>
  <si>
    <t>Access Control</t>
  </si>
  <si>
    <t>VR6</t>
  </si>
  <si>
    <t>Voltage Regulator, Converts 24VDC input into 5VDC or 12VDC output</t>
  </si>
  <si>
    <t>ACCESS CONTROLAccess Control</t>
  </si>
  <si>
    <t>RSB1</t>
  </si>
  <si>
    <t>Single Power ON/OFF Rocker Switch with Mounting Bracket</t>
  </si>
  <si>
    <t>TS112</t>
  </si>
  <si>
    <t>Plunger Tamper Switch w/ Bracket</t>
  </si>
  <si>
    <t>CAM1</t>
  </si>
  <si>
    <t>Cam Lock for Access Control Enclosure</t>
  </si>
  <si>
    <t>20NKS-00-000000</t>
  </si>
  <si>
    <t>Signo 20 Mullion Reader, 13.56mHz &amp; 125kHz, OSDP/Wiegand, Pigtail, Mobile Ready, Black/Silver</t>
  </si>
  <si>
    <t>T.REX-LT-NL</t>
  </si>
  <si>
    <t>T.Rex Request-to-Exit Detector with Tamper and Timer, White (unbranded)</t>
  </si>
  <si>
    <t>SY-CLOUDLINK-G2</t>
  </si>
  <si>
    <t>Synergis Cloud Link with 4GB of RAM, 16GB Flash, Second Generation</t>
  </si>
  <si>
    <t>SY-LP1502</t>
  </si>
  <si>
    <t>Mercury Intelligent Controller, Linux Based, 8In/4Out/2Rd (2 reader licence connections included)</t>
  </si>
  <si>
    <t xml:space="preserve">SY-MP1502 </t>
  </si>
  <si>
    <t>SY-MR52-S3</t>
  </si>
  <si>
    <t>Mercury MR52 2-reader interface module Series 3 (2 reader license connections included)</t>
  </si>
  <si>
    <t>SY-A1610G-AMER</t>
  </si>
  <si>
    <t xml:space="preserve">Axis A1610 controller powered by Genetec </t>
  </si>
  <si>
    <t xml:space="preserve">5503-104 </t>
  </si>
  <si>
    <t>AXIS T8007 PS24 - Power Supply for Axis Door Controllers</t>
  </si>
  <si>
    <t>16C-COMPOSITE-4-WSP-500</t>
  </si>
  <si>
    <t>Access Control Composite Cable, Plenum, Yellow Jacket, 500ft Reel</t>
  </si>
  <si>
    <t xml:space="preserve">16C-COMPOSITE-4-WSP </t>
  </si>
  <si>
    <t>Access Control Composite Cable, Plenum, Yellow Jacket, 1000ft Reel</t>
  </si>
  <si>
    <t>GameChanger Cat6 OSP Shielded Direct Burial Cable, F/UTP, CM-LS LSZH FR PE Jacket, 1000' Reel, Black</t>
  </si>
  <si>
    <t>CL3P22/6-7N-ADV</t>
  </si>
  <si>
    <t>22/6 Unshielded, CL3, CMP, White Jacket, 1000' Reel</t>
  </si>
  <si>
    <t>KC-1-0608-V</t>
  </si>
  <si>
    <t>Series V Touch 5 locking, HID multiclass reader, cable seals and ID tags - Clear Door</t>
  </si>
  <si>
    <t>KC-9-0030</t>
  </si>
  <si>
    <t>Traka M20 Touch locking, HID multiclass reader, cable seals and ID tags - Clear Door</t>
  </si>
  <si>
    <t xml:space="preserve">KD-9-00002 </t>
  </si>
  <si>
    <t>Traka Touch Pro M 20 Key Cabinet - Solid Door</t>
  </si>
  <si>
    <t>GP-2-0338</t>
  </si>
  <si>
    <t>Traka Web Pro + 1 year license per cabinet</t>
  </si>
  <si>
    <t>SY-GWE</t>
  </si>
  <si>
    <t>Allegion NDE Gateway (Genetec)</t>
  </si>
  <si>
    <t xml:space="preserve">T2MK77L16DQPPT </t>
  </si>
  <si>
    <t>Intrusion System</t>
  </si>
  <si>
    <t>B8512G-CP</t>
  </si>
  <si>
    <t xml:space="preserve">B8512G Intrusion Control Panel Kit (KIT (B8512G, B8103, B430, D1640, D101)
</t>
  </si>
  <si>
    <t>D126</t>
  </si>
  <si>
    <t>Intrusion Alarm System Standby Battery, 12V DC, 7 Amp-Hours</t>
  </si>
  <si>
    <t>D122</t>
  </si>
  <si>
    <t>Dual Battery Harness, 18 AWG, 17" Length</t>
  </si>
  <si>
    <t>B426</t>
  </si>
  <si>
    <t>Conettix IP Ethernet Interface</t>
  </si>
  <si>
    <t>B208</t>
  </si>
  <si>
    <t>Control Panel Expansion Module, 8 Input, 12 VDC, 35 Milliampere</t>
  </si>
  <si>
    <t xml:space="preserve">B921C
</t>
  </si>
  <si>
    <t xml:space="preserve">2-LINE LCD CAPACITIVE TOUCH KEYPAD
</t>
  </si>
  <si>
    <t>B520</t>
  </si>
  <si>
    <t>SDI2 Auxiliary Power Supply, 2.0 Amps</t>
  </si>
  <si>
    <t>B942W</t>
  </si>
  <si>
    <t>Touchscreen Intrusion LCD Keypad, White</t>
  </si>
  <si>
    <t>4701-A</t>
  </si>
  <si>
    <t>Overhead Door/Track Mount DPS, 3in Gap, SPDT, Stainless Steel Armored Cable/3ft</t>
  </si>
  <si>
    <t>N78CB/STDD</t>
  </si>
  <si>
    <t>Recessed 3/4" DPDT Switch/Magnet Set for Steel/Wood Doors, Wire Leads, Brown</t>
  </si>
  <si>
    <t>4463A</t>
  </si>
  <si>
    <t>4460 Series Miniature Surface Mount Switch Set, 5W, 0.25A, DPDT, Armored</t>
  </si>
  <si>
    <t>ISC-PPR1-W16</t>
  </si>
  <si>
    <t>Professional Motion Sensor, 60ft. Operating Range, White</t>
  </si>
  <si>
    <t>DS9370</t>
  </si>
  <si>
    <t>Panoramic TriTech 360° Motion Sensor, 70ft. Diameter Operating Range, White</t>
  </si>
  <si>
    <t xml:space="preserve">DS1103I </t>
  </si>
  <si>
    <t>Audio/Glass Break Detector</t>
  </si>
  <si>
    <t>22/2 Security Alarm Cable, Stranded, Unshielded, Plenum, White Jacket, 1000ft. Reel-in-a-Box</t>
  </si>
  <si>
    <t>22/4 Security Alarm Cable, Stranded, Unshielded, Plenum, White Jacket, 1000ft. Reel-in-a-Box</t>
  </si>
  <si>
    <t>Toal</t>
  </si>
  <si>
    <t>Network Cabinet</t>
  </si>
  <si>
    <t>11900-736</t>
  </si>
  <si>
    <t>CUBE-iT Wall-Mount Cabinet, Gen 3, 36 in. H x 24 in. W x 24 in. D, 19U, Tempered Glass Door, Black</t>
  </si>
  <si>
    <t>12804-701</t>
  </si>
  <si>
    <t>Fan Kit, Cube-iT Cabinet, 115V AC</t>
  </si>
  <si>
    <t>40074-700</t>
  </si>
  <si>
    <t>Single-Sided Shelf, Solid, Compatible with 19 in. Racks, Black</t>
  </si>
  <si>
    <t>CP1500PFCLCD</t>
  </si>
  <si>
    <t>Mini-Tower Uninterruptible Power Supply, (10) NEMA 5-15R, NEMA 5-15P,  900W, 120VAC Output</t>
  </si>
  <si>
    <t>AR8122BLK</t>
  </si>
  <si>
    <t>Fixed Rack Shelf, Vented, 250 lb. Capacity, 1.73 H x 18.5 W x 25.98 in. D, Black</t>
  </si>
  <si>
    <t xml:space="preserve">49255-H24
</t>
  </si>
  <si>
    <t>QuickPort® Field Patch Panel, Configurable High Density, 24-Port, 1 RU</t>
  </si>
  <si>
    <t xml:space="preserve">10136226
</t>
  </si>
  <si>
    <t>LANmark-6 Cat 6 Plenum 4-Pair UTP Cable, Blue, 1000 ft.,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</si>
</sst>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44" fontId="3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44" fontId="0" fillId="0" borderId="0" xfId="2" applyFont="1" applyAlignment="1">
      <alignment horizontal="left" vertical="top"/>
    </xf>
    <xf numFmtId="44" fontId="4" fillId="0" borderId="0" xfId="2" applyFont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0" borderId="2" xfId="0" applyBorder="1"/>
    <xf numFmtId="8" fontId="0" fillId="0" borderId="2" xfId="2" applyNumberFormat="1" applyFont="1" applyBorder="1" applyAlignment="1">
      <alignment horizontal="right" vertical="top"/>
    </xf>
    <xf numFmtId="44" fontId="0" fillId="0" borderId="0" xfId="2" applyFont="1" applyAlignment="1">
      <alignment horizontal="right" vertical="top"/>
    </xf>
    <xf numFmtId="8" fontId="4" fillId="0" borderId="0" xfId="0" applyNumberFormat="1" applyFont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44" fontId="4" fillId="0" borderId="0" xfId="2" applyFont="1" applyAlignment="1">
      <alignment horizontal="right" vertical="top"/>
    </xf>
    <xf numFmtId="0" fontId="0" fillId="0" borderId="2" xfId="0" applyBorder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4" fontId="0" fillId="0" borderId="0" xfId="0" applyNumberFormat="1" applyAlignment="1">
      <alignment horizontal="right" vertical="top"/>
    </xf>
    <xf numFmtId="164" fontId="0" fillId="0" borderId="2" xfId="2" applyNumberFormat="1" applyFont="1" applyBorder="1" applyAlignment="1">
      <alignment horizontal="right" vertical="top"/>
    </xf>
    <xf numFmtId="0" fontId="0" fillId="0" borderId="2" xfId="2" applyNumberFormat="1" applyFont="1" applyBorder="1" applyAlignment="1">
      <alignment horizontal="right" vertical="top"/>
    </xf>
    <xf numFmtId="164" fontId="7" fillId="0" borderId="2" xfId="0" applyNumberFormat="1" applyFont="1" applyBorder="1" applyAlignment="1">
      <alignment horizontal="right" vertical="top"/>
    </xf>
    <xf numFmtId="164" fontId="0" fillId="0" borderId="2" xfId="0" applyNumberForma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8" fontId="0" fillId="0" borderId="2" xfId="2" applyNumberFormat="1" applyFont="1" applyFill="1" applyBorder="1" applyAlignment="1">
      <alignment vertical="top"/>
    </xf>
    <xf numFmtId="0" fontId="8" fillId="0" borderId="9" xfId="0" applyFont="1" applyBorder="1" applyAlignment="1">
      <alignment horizontal="right"/>
    </xf>
    <xf numFmtId="164" fontId="0" fillId="0" borderId="3" xfId="2" applyNumberFormat="1" applyFont="1" applyFill="1" applyBorder="1" applyAlignment="1">
      <alignment horizontal="right" vertical="top"/>
    </xf>
    <xf numFmtId="164" fontId="0" fillId="0" borderId="3" xfId="0" applyNumberFormat="1" applyBorder="1" applyAlignment="1">
      <alignment horizontal="right" vertical="top"/>
    </xf>
    <xf numFmtId="0" fontId="10" fillId="0" borderId="0" xfId="0" applyFont="1" applyAlignment="1">
      <alignment horizontal="left" vertical="top"/>
    </xf>
    <xf numFmtId="0" fontId="8" fillId="0" borderId="6" xfId="0" applyFont="1" applyBorder="1" applyAlignment="1">
      <alignment horizontal="right"/>
    </xf>
    <xf numFmtId="0" fontId="0" fillId="0" borderId="6" xfId="2" applyNumberFormat="1" applyFont="1" applyFill="1" applyBorder="1" applyAlignment="1">
      <alignment horizontal="right" vertical="top"/>
    </xf>
    <xf numFmtId="8" fontId="8" fillId="0" borderId="2" xfId="0" applyNumberFormat="1" applyFont="1" applyBorder="1"/>
    <xf numFmtId="8" fontId="8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8" fontId="0" fillId="0" borderId="2" xfId="2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top" wrapText="1"/>
    </xf>
    <xf numFmtId="8" fontId="0" fillId="0" borderId="2" xfId="2" applyNumberFormat="1" applyFont="1" applyFill="1" applyBorder="1" applyAlignment="1">
      <alignment horizontal="right" vertical="top"/>
    </xf>
    <xf numFmtId="0" fontId="0" fillId="0" borderId="2" xfId="2" applyNumberFormat="1" applyFont="1" applyFill="1" applyBorder="1" applyAlignment="1">
      <alignment horizontal="right" vertical="top"/>
    </xf>
    <xf numFmtId="164" fontId="0" fillId="0" borderId="2" xfId="2" applyNumberFormat="1" applyFont="1" applyFill="1" applyBorder="1" applyAlignment="1">
      <alignment horizontal="right" vertical="top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164" fontId="7" fillId="0" borderId="2" xfId="0" applyNumberFormat="1" applyFont="1" applyBorder="1" applyAlignment="1">
      <alignment vertical="top"/>
    </xf>
    <xf numFmtId="164" fontId="0" fillId="0" borderId="2" xfId="2" applyNumberFormat="1" applyFont="1" applyFill="1" applyBorder="1" applyAlignment="1">
      <alignment vertical="top"/>
    </xf>
    <xf numFmtId="0" fontId="7" fillId="0" borderId="2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8" fontId="11" fillId="0" borderId="10" xfId="0" applyNumberFormat="1" applyFont="1" applyBorder="1" applyAlignment="1">
      <alignment horizontal="right" vertical="top"/>
    </xf>
    <xf numFmtId="0" fontId="11" fillId="0" borderId="6" xfId="0" applyFont="1" applyBorder="1" applyAlignment="1">
      <alignment horizontal="right" vertical="top"/>
    </xf>
    <xf numFmtId="8" fontId="11" fillId="0" borderId="6" xfId="0" applyNumberFormat="1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0" fontId="7" fillId="0" borderId="7" xfId="0" applyFont="1" applyBorder="1"/>
    <xf numFmtId="0" fontId="5" fillId="0" borderId="7" xfId="0" applyFont="1" applyBorder="1"/>
    <xf numFmtId="0" fontId="1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2" fillId="2" borderId="5" xfId="1" applyFont="1" applyBorder="1" applyAlignment="1">
      <alignment horizontal="left" vertical="top"/>
    </xf>
    <xf numFmtId="0" fontId="12" fillId="2" borderId="2" xfId="1" applyFont="1" applyBorder="1" applyAlignment="1">
      <alignment horizontal="left" vertical="top" wrapText="1"/>
    </xf>
    <xf numFmtId="44" fontId="12" fillId="2" borderId="2" xfId="2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44" fontId="13" fillId="2" borderId="5" xfId="2" applyFont="1" applyFill="1" applyBorder="1" applyAlignment="1">
      <alignment horizontal="left" vertical="top"/>
    </xf>
    <xf numFmtId="164" fontId="13" fillId="2" borderId="5" xfId="2" applyNumberFormat="1" applyFont="1" applyFill="1" applyBorder="1" applyAlignment="1">
      <alignment horizontal="right" vertical="top"/>
    </xf>
    <xf numFmtId="0" fontId="13" fillId="2" borderId="2" xfId="1" applyFont="1" applyBorder="1" applyAlignment="1">
      <alignment horizontal="left" vertical="top"/>
    </xf>
    <xf numFmtId="0" fontId="13" fillId="2" borderId="5" xfId="1" applyFont="1" applyBorder="1" applyAlignment="1">
      <alignment horizontal="left" vertical="top" wrapText="1"/>
    </xf>
    <xf numFmtId="44" fontId="13" fillId="2" borderId="2" xfId="2" applyFont="1" applyFill="1" applyBorder="1" applyAlignment="1">
      <alignment horizontal="left" vertical="top"/>
    </xf>
    <xf numFmtId="0" fontId="13" fillId="2" borderId="2" xfId="1" applyFont="1" applyBorder="1" applyAlignment="1">
      <alignment horizontal="left" vertical="top" wrapText="1"/>
    </xf>
    <xf numFmtId="0" fontId="13" fillId="2" borderId="4" xfId="1" applyFont="1" applyBorder="1" applyAlignment="1">
      <alignment horizontal="left" vertical="top"/>
    </xf>
  </cellXfs>
  <cellStyles count="3">
    <cellStyle name="Check Cell" xfId="1" builtinId="2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zoomScale="80" zoomScaleNormal="80" workbookViewId="0">
      <selection activeCell="C37" sqref="C37"/>
    </sheetView>
  </sheetViews>
  <sheetFormatPr defaultColWidth="9.109375" defaultRowHeight="14.4" x14ac:dyDescent="0.3"/>
  <cols>
    <col min="1" max="2" width="25.6640625" style="1" customWidth="1"/>
    <col min="3" max="3" width="100.6640625" style="2" customWidth="1"/>
    <col min="4" max="4" width="18.6640625" style="5" customWidth="1"/>
    <col min="5" max="5" width="12.6640625" style="6" customWidth="1"/>
    <col min="6" max="6" width="18.6640625" style="6" customWidth="1"/>
    <col min="7" max="7" width="18.6640625" style="1" customWidth="1"/>
    <col min="8" max="16384" width="9.109375" style="1"/>
  </cols>
  <sheetData>
    <row r="1" spans="1:7" s="69" customFormat="1" x14ac:dyDescent="0.3">
      <c r="A1" s="66" t="s">
        <v>0</v>
      </c>
      <c r="B1" s="66" t="s">
        <v>1</v>
      </c>
      <c r="C1" s="67" t="s">
        <v>2</v>
      </c>
      <c r="D1" s="68" t="s">
        <v>3</v>
      </c>
      <c r="E1" s="68" t="s">
        <v>4</v>
      </c>
      <c r="F1" s="68" t="s">
        <v>5</v>
      </c>
      <c r="G1" s="68" t="s">
        <v>6</v>
      </c>
    </row>
    <row r="2" spans="1:7" ht="20.100000000000001" customHeight="1" x14ac:dyDescent="0.3">
      <c r="A2" s="3" t="s">
        <v>7</v>
      </c>
      <c r="B2" s="3" t="s">
        <v>8</v>
      </c>
      <c r="C2" s="4" t="s">
        <v>9</v>
      </c>
      <c r="D2" s="10"/>
      <c r="E2" s="15">
        <v>5.12</v>
      </c>
      <c r="F2" s="18"/>
      <c r="G2" s="21">
        <f>D2*F2</f>
        <v>0</v>
      </c>
    </row>
    <row r="3" spans="1:7" ht="20.100000000000001" customHeight="1" x14ac:dyDescent="0.3">
      <c r="A3" s="3" t="s">
        <v>7</v>
      </c>
      <c r="B3" s="3" t="s">
        <v>10</v>
      </c>
      <c r="C3" s="4" t="s">
        <v>11</v>
      </c>
      <c r="D3" s="10"/>
      <c r="E3" s="15">
        <v>5.12</v>
      </c>
      <c r="F3" s="18"/>
      <c r="G3" s="21">
        <f t="shared" ref="G3:G15" si="0">D3*F3</f>
        <v>0</v>
      </c>
    </row>
    <row r="4" spans="1:7" ht="20.100000000000001" customHeight="1" x14ac:dyDescent="0.3">
      <c r="A4" s="3" t="s">
        <v>7</v>
      </c>
      <c r="B4" s="3" t="s">
        <v>12</v>
      </c>
      <c r="C4" s="4" t="s">
        <v>13</v>
      </c>
      <c r="D4" s="10"/>
      <c r="E4" s="22">
        <v>5.12</v>
      </c>
      <c r="F4" s="18"/>
      <c r="G4" s="21">
        <f t="shared" si="0"/>
        <v>0</v>
      </c>
    </row>
    <row r="5" spans="1:7" ht="20.100000000000001" customHeight="1" x14ac:dyDescent="0.3">
      <c r="A5" s="3" t="s">
        <v>7</v>
      </c>
      <c r="B5" s="3" t="s">
        <v>14</v>
      </c>
      <c r="C5" s="4" t="s">
        <v>15</v>
      </c>
      <c r="D5" s="10"/>
      <c r="E5" s="15">
        <v>5.12</v>
      </c>
      <c r="F5" s="18"/>
      <c r="G5" s="21">
        <f t="shared" si="0"/>
        <v>0</v>
      </c>
    </row>
    <row r="6" spans="1:7" ht="20.100000000000001" customHeight="1" x14ac:dyDescent="0.3">
      <c r="A6" s="3" t="s">
        <v>7</v>
      </c>
      <c r="B6" s="4" t="s">
        <v>16</v>
      </c>
      <c r="C6" s="13" t="s">
        <v>17</v>
      </c>
      <c r="D6" s="10"/>
      <c r="E6" s="15">
        <v>5.12</v>
      </c>
      <c r="F6" s="18"/>
      <c r="G6" s="21">
        <f t="shared" si="0"/>
        <v>0</v>
      </c>
    </row>
    <row r="7" spans="1:7" ht="20.100000000000001" customHeight="1" x14ac:dyDescent="0.3">
      <c r="A7" s="3" t="s">
        <v>7</v>
      </c>
      <c r="B7" s="7" t="s">
        <v>18</v>
      </c>
      <c r="C7" s="7" t="s">
        <v>19</v>
      </c>
      <c r="D7" s="10"/>
      <c r="E7" s="15">
        <v>5.12</v>
      </c>
      <c r="F7" s="18"/>
      <c r="G7" s="21">
        <f t="shared" si="0"/>
        <v>0</v>
      </c>
    </row>
    <row r="8" spans="1:7" ht="20.100000000000001" customHeight="1" x14ac:dyDescent="0.3">
      <c r="A8" s="3" t="s">
        <v>7</v>
      </c>
      <c r="B8" s="3" t="s">
        <v>20</v>
      </c>
      <c r="C8" s="4" t="s">
        <v>21</v>
      </c>
      <c r="D8" s="10"/>
      <c r="E8" s="15">
        <v>5.12</v>
      </c>
      <c r="F8" s="18"/>
      <c r="G8" s="21">
        <f t="shared" si="0"/>
        <v>0</v>
      </c>
    </row>
    <row r="9" spans="1:7" ht="20.100000000000001" customHeight="1" x14ac:dyDescent="0.3">
      <c r="A9" s="3" t="s">
        <v>7</v>
      </c>
      <c r="B9" s="3" t="s">
        <v>22</v>
      </c>
      <c r="C9" s="4" t="s">
        <v>23</v>
      </c>
      <c r="D9" s="10"/>
      <c r="E9" s="15">
        <v>5.12</v>
      </c>
      <c r="F9" s="18"/>
      <c r="G9" s="21">
        <f t="shared" si="0"/>
        <v>0</v>
      </c>
    </row>
    <row r="10" spans="1:7" ht="20.100000000000001" customHeight="1" x14ac:dyDescent="0.3">
      <c r="A10" s="3" t="s">
        <v>7</v>
      </c>
      <c r="B10" s="3" t="s">
        <v>24</v>
      </c>
      <c r="C10" s="4" t="s">
        <v>25</v>
      </c>
      <c r="D10" s="10"/>
      <c r="E10" s="15">
        <v>5.12</v>
      </c>
      <c r="F10" s="18"/>
      <c r="G10" s="21">
        <f t="shared" si="0"/>
        <v>0</v>
      </c>
    </row>
    <row r="11" spans="1:7" ht="20.100000000000001" customHeight="1" x14ac:dyDescent="0.3">
      <c r="A11" s="3" t="s">
        <v>7</v>
      </c>
      <c r="B11" s="3" t="s">
        <v>26</v>
      </c>
      <c r="C11" s="4" t="s">
        <v>27</v>
      </c>
      <c r="D11" s="10"/>
      <c r="E11" s="15">
        <v>5.12</v>
      </c>
      <c r="F11" s="18"/>
      <c r="G11" s="21">
        <f t="shared" si="0"/>
        <v>0</v>
      </c>
    </row>
    <row r="12" spans="1:7" ht="20.100000000000001" customHeight="1" x14ac:dyDescent="0.3">
      <c r="A12" s="3" t="s">
        <v>7</v>
      </c>
      <c r="B12" s="3" t="s">
        <v>28</v>
      </c>
      <c r="C12" s="4" t="s">
        <v>29</v>
      </c>
      <c r="D12" s="10"/>
      <c r="E12" s="15">
        <v>5.12</v>
      </c>
      <c r="F12" s="18"/>
      <c r="G12" s="21">
        <f t="shared" si="0"/>
        <v>0</v>
      </c>
    </row>
    <row r="13" spans="1:7" ht="20.100000000000001" customHeight="1" x14ac:dyDescent="0.3">
      <c r="A13" s="3" t="s">
        <v>7</v>
      </c>
      <c r="B13" s="3" t="s">
        <v>30</v>
      </c>
      <c r="C13" s="4" t="s">
        <v>31</v>
      </c>
      <c r="D13" s="10"/>
      <c r="E13" s="15">
        <v>5.12</v>
      </c>
      <c r="F13" s="18"/>
      <c r="G13" s="21">
        <f t="shared" si="0"/>
        <v>0</v>
      </c>
    </row>
    <row r="14" spans="1:7" ht="20.100000000000001" customHeight="1" x14ac:dyDescent="0.3">
      <c r="A14" s="3" t="s">
        <v>7</v>
      </c>
      <c r="B14" s="3" t="s">
        <v>32</v>
      </c>
      <c r="C14" s="4" t="s">
        <v>33</v>
      </c>
      <c r="D14" s="10"/>
      <c r="E14" s="15">
        <v>5.12</v>
      </c>
      <c r="F14" s="18"/>
      <c r="G14" s="21">
        <f t="shared" si="0"/>
        <v>0</v>
      </c>
    </row>
    <row r="15" spans="1:7" ht="20.100000000000001" customHeight="1" x14ac:dyDescent="0.3">
      <c r="A15" s="3" t="s">
        <v>7</v>
      </c>
      <c r="B15" s="3" t="s">
        <v>34</v>
      </c>
      <c r="C15" s="4" t="s">
        <v>35</v>
      </c>
      <c r="D15" s="10"/>
      <c r="E15" s="19" t="s">
        <v>36</v>
      </c>
      <c r="F15" s="18"/>
      <c r="G15" s="21">
        <f t="shared" si="0"/>
        <v>0</v>
      </c>
    </row>
    <row r="16" spans="1:7" x14ac:dyDescent="0.3">
      <c r="F16" s="14" t="s">
        <v>6</v>
      </c>
      <c r="G16" s="12">
        <f>SUM(G2:G15)</f>
        <v>0</v>
      </c>
    </row>
  </sheetData>
  <pageMargins left="0.25" right="0.25" top="0.75" bottom="0.75" header="0.3" footer="0.3"/>
  <pageSetup scale="57" orientation="landscape" r:id="rId1"/>
  <headerFooter>
    <oddHeader>&amp;F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B3226-02C9-47BA-9331-A879DE0CF083}">
  <sheetPr>
    <pageSetUpPr fitToPage="1"/>
  </sheetPr>
  <dimension ref="A1:J27"/>
  <sheetViews>
    <sheetView zoomScale="90" zoomScaleNormal="90" workbookViewId="0">
      <selection sqref="A1:C1"/>
    </sheetView>
  </sheetViews>
  <sheetFormatPr defaultColWidth="9.109375" defaultRowHeight="14.4" x14ac:dyDescent="0.3"/>
  <cols>
    <col min="1" max="2" width="25.6640625" style="1" customWidth="1"/>
    <col min="3" max="3" width="100.6640625" style="2" customWidth="1"/>
    <col min="4" max="4" width="18.6640625" style="5" customWidth="1"/>
    <col min="5" max="5" width="12.6640625" style="5" customWidth="1"/>
    <col min="6" max="6" width="18.6640625" style="5" customWidth="1"/>
    <col min="7" max="7" width="18.6640625" style="17" customWidth="1"/>
    <col min="8" max="16384" width="9.109375" style="1"/>
  </cols>
  <sheetData>
    <row r="1" spans="1:10" x14ac:dyDescent="0.3">
      <c r="A1" s="72" t="s">
        <v>37</v>
      </c>
      <c r="B1" s="72" t="s">
        <v>1</v>
      </c>
      <c r="C1" s="73" t="s">
        <v>2</v>
      </c>
      <c r="D1" s="70" t="s">
        <v>3</v>
      </c>
      <c r="E1" s="70" t="s">
        <v>4</v>
      </c>
      <c r="F1" s="70" t="s">
        <v>5</v>
      </c>
      <c r="G1" s="71" t="s">
        <v>38</v>
      </c>
    </row>
    <row r="2" spans="1:10" ht="20.100000000000001" customHeight="1" x14ac:dyDescent="0.3">
      <c r="A2" s="3" t="s">
        <v>39</v>
      </c>
      <c r="B2" s="13" t="s">
        <v>40</v>
      </c>
      <c r="C2" s="13" t="s">
        <v>41</v>
      </c>
      <c r="D2" s="23"/>
      <c r="E2" s="29">
        <v>11.11</v>
      </c>
      <c r="F2" s="25"/>
      <c r="G2" s="21">
        <f t="shared" ref="G2:G26" si="0">D2*F2</f>
        <v>0</v>
      </c>
    </row>
    <row r="3" spans="1:10" ht="20.100000000000001" customHeight="1" x14ac:dyDescent="0.3">
      <c r="A3" s="3" t="s">
        <v>39</v>
      </c>
      <c r="B3" s="4" t="s">
        <v>42</v>
      </c>
      <c r="C3" s="4" t="s">
        <v>43</v>
      </c>
      <c r="D3" s="23"/>
      <c r="E3" s="28">
        <v>11.11</v>
      </c>
      <c r="F3" s="25"/>
      <c r="G3" s="21">
        <f t="shared" si="0"/>
        <v>0</v>
      </c>
    </row>
    <row r="4" spans="1:10" ht="20.100000000000001" customHeight="1" x14ac:dyDescent="0.3">
      <c r="A4" s="3" t="s">
        <v>39</v>
      </c>
      <c r="B4" s="13" t="s">
        <v>44</v>
      </c>
      <c r="C4" s="4" t="s">
        <v>45</v>
      </c>
      <c r="D4" s="23"/>
      <c r="E4" s="28">
        <v>11.11</v>
      </c>
      <c r="F4" s="25"/>
      <c r="G4" s="21">
        <f t="shared" si="0"/>
        <v>0</v>
      </c>
    </row>
    <row r="5" spans="1:10" ht="20.100000000000001" customHeight="1" x14ac:dyDescent="0.3">
      <c r="A5" s="3" t="s">
        <v>39</v>
      </c>
      <c r="B5" s="4" t="s">
        <v>46</v>
      </c>
      <c r="C5" s="4" t="s">
        <v>47</v>
      </c>
      <c r="D5" s="23"/>
      <c r="E5" s="28">
        <v>11.11</v>
      </c>
      <c r="F5" s="25"/>
      <c r="G5" s="21">
        <f t="shared" si="0"/>
        <v>0</v>
      </c>
    </row>
    <row r="6" spans="1:10" ht="20.100000000000001" customHeight="1" x14ac:dyDescent="0.3">
      <c r="A6" s="3" t="s">
        <v>39</v>
      </c>
      <c r="B6" s="13" t="s">
        <v>48</v>
      </c>
      <c r="C6" s="13" t="s">
        <v>49</v>
      </c>
      <c r="D6" s="30"/>
      <c r="E6" s="28">
        <v>11.11</v>
      </c>
      <c r="F6" s="25"/>
      <c r="G6" s="21">
        <f t="shared" si="0"/>
        <v>0</v>
      </c>
    </row>
    <row r="7" spans="1:10" ht="20.100000000000001" customHeight="1" x14ac:dyDescent="0.3">
      <c r="A7" s="3" t="s">
        <v>39</v>
      </c>
      <c r="B7" s="57" t="s">
        <v>50</v>
      </c>
      <c r="C7" s="4" t="s">
        <v>51</v>
      </c>
      <c r="D7" s="30"/>
      <c r="E7" s="28">
        <v>11.11</v>
      </c>
      <c r="F7" s="25"/>
      <c r="G7" s="21">
        <f t="shared" si="0"/>
        <v>0</v>
      </c>
      <c r="J7" s="26"/>
    </row>
    <row r="8" spans="1:10" ht="20.100000000000001" customHeight="1" x14ac:dyDescent="0.3">
      <c r="A8" s="3" t="s">
        <v>39</v>
      </c>
      <c r="B8" s="4" t="s">
        <v>52</v>
      </c>
      <c r="C8" s="4" t="s">
        <v>53</v>
      </c>
      <c r="D8" s="23"/>
      <c r="E8" s="24">
        <v>11.11</v>
      </c>
      <c r="F8" s="25"/>
      <c r="G8" s="21">
        <f t="shared" si="0"/>
        <v>0</v>
      </c>
    </row>
    <row r="9" spans="1:10" ht="20.100000000000001" customHeight="1" x14ac:dyDescent="0.3">
      <c r="A9" s="3" t="s">
        <v>39</v>
      </c>
      <c r="B9" s="4" t="s">
        <v>54</v>
      </c>
      <c r="C9" s="4" t="s">
        <v>55</v>
      </c>
      <c r="D9" s="23"/>
      <c r="E9" s="24">
        <v>11.11</v>
      </c>
      <c r="F9" s="25"/>
      <c r="G9" s="21">
        <f t="shared" si="0"/>
        <v>0</v>
      </c>
    </row>
    <row r="10" spans="1:10" ht="20.100000000000001" customHeight="1" x14ac:dyDescent="0.3">
      <c r="A10" s="3" t="s">
        <v>39</v>
      </c>
      <c r="B10" s="4" t="s">
        <v>56</v>
      </c>
      <c r="C10" s="4" t="s">
        <v>57</v>
      </c>
      <c r="D10" s="23"/>
      <c r="E10" s="28">
        <v>11.11</v>
      </c>
      <c r="F10" s="25"/>
      <c r="G10" s="21">
        <f t="shared" si="0"/>
        <v>0</v>
      </c>
    </row>
    <row r="11" spans="1:10" ht="20.100000000000001" customHeight="1" x14ac:dyDescent="0.3">
      <c r="A11" s="50" t="s">
        <v>39</v>
      </c>
      <c r="B11" s="3" t="s">
        <v>58</v>
      </c>
      <c r="C11" s="4" t="s">
        <v>59</v>
      </c>
      <c r="D11" s="23"/>
      <c r="E11" s="24">
        <v>11.11</v>
      </c>
      <c r="F11" s="25"/>
      <c r="G11" s="21">
        <f t="shared" si="0"/>
        <v>0</v>
      </c>
    </row>
    <row r="12" spans="1:10" ht="20.100000000000001" customHeight="1" x14ac:dyDescent="0.3">
      <c r="A12" s="3" t="s">
        <v>39</v>
      </c>
      <c r="B12" s="3" t="s">
        <v>60</v>
      </c>
      <c r="C12" s="4" t="s">
        <v>61</v>
      </c>
      <c r="D12" s="23"/>
      <c r="E12" s="24">
        <v>11.11</v>
      </c>
      <c r="F12" s="25"/>
      <c r="G12" s="21">
        <f t="shared" si="0"/>
        <v>0</v>
      </c>
    </row>
    <row r="13" spans="1:10" ht="20.100000000000001" customHeight="1" x14ac:dyDescent="0.3">
      <c r="A13" s="3" t="s">
        <v>39</v>
      </c>
      <c r="B13" s="3" t="s">
        <v>62</v>
      </c>
      <c r="C13" s="4" t="s">
        <v>63</v>
      </c>
      <c r="D13" s="23"/>
      <c r="E13" s="24">
        <v>11.11</v>
      </c>
      <c r="F13" s="25"/>
      <c r="G13" s="21">
        <f t="shared" si="0"/>
        <v>0</v>
      </c>
    </row>
    <row r="14" spans="1:10" ht="20.100000000000001" customHeight="1" x14ac:dyDescent="0.3">
      <c r="A14" s="3" t="s">
        <v>39</v>
      </c>
      <c r="B14" s="3" t="s">
        <v>64</v>
      </c>
      <c r="C14" s="4" t="s">
        <v>65</v>
      </c>
      <c r="D14" s="23"/>
      <c r="E14" s="24">
        <v>11.11</v>
      </c>
      <c r="F14" s="25"/>
      <c r="G14" s="21">
        <f t="shared" si="0"/>
        <v>0</v>
      </c>
    </row>
    <row r="15" spans="1:10" ht="20.100000000000001" customHeight="1" x14ac:dyDescent="0.3">
      <c r="A15" s="3" t="s">
        <v>39</v>
      </c>
      <c r="B15" s="3" t="s">
        <v>66</v>
      </c>
      <c r="C15" s="4" t="s">
        <v>67</v>
      </c>
      <c r="D15" s="23"/>
      <c r="E15" s="28" t="s">
        <v>36</v>
      </c>
      <c r="F15" s="25"/>
      <c r="G15" s="21">
        <f t="shared" si="0"/>
        <v>0</v>
      </c>
    </row>
    <row r="16" spans="1:10" ht="20.100000000000001" customHeight="1" x14ac:dyDescent="0.3">
      <c r="A16" s="3" t="s">
        <v>39</v>
      </c>
      <c r="B16" s="3" t="s">
        <v>68</v>
      </c>
      <c r="C16" s="4" t="s">
        <v>69</v>
      </c>
      <c r="D16" s="23"/>
      <c r="E16" s="28" t="s">
        <v>36</v>
      </c>
      <c r="F16" s="25"/>
      <c r="G16" s="21">
        <f t="shared" si="0"/>
        <v>0</v>
      </c>
    </row>
    <row r="17" spans="1:10" ht="20.100000000000001" customHeight="1" x14ac:dyDescent="0.3">
      <c r="A17" s="3" t="s">
        <v>39</v>
      </c>
      <c r="B17" s="3" t="s">
        <v>70</v>
      </c>
      <c r="C17" s="4" t="s">
        <v>71</v>
      </c>
      <c r="D17" s="23"/>
      <c r="E17" s="28" t="s">
        <v>36</v>
      </c>
      <c r="F17" s="25"/>
      <c r="G17" s="21">
        <f t="shared" si="0"/>
        <v>0</v>
      </c>
    </row>
    <row r="18" spans="1:10" ht="20.100000000000001" customHeight="1" x14ac:dyDescent="0.3">
      <c r="A18" s="3" t="s">
        <v>39</v>
      </c>
      <c r="B18" s="3" t="s">
        <v>72</v>
      </c>
      <c r="C18" s="4" t="s">
        <v>73</v>
      </c>
      <c r="D18" s="23"/>
      <c r="E18" s="28" t="s">
        <v>36</v>
      </c>
      <c r="F18" s="25"/>
      <c r="G18" s="21">
        <f t="shared" si="0"/>
        <v>0</v>
      </c>
    </row>
    <row r="19" spans="1:10" ht="20.100000000000001" customHeight="1" x14ac:dyDescent="0.3">
      <c r="A19" s="3" t="s">
        <v>39</v>
      </c>
      <c r="B19" s="3" t="s">
        <v>74</v>
      </c>
      <c r="C19" s="4" t="s">
        <v>75</v>
      </c>
      <c r="D19" s="23"/>
      <c r="E19" s="29" t="s">
        <v>36</v>
      </c>
      <c r="F19" s="25"/>
      <c r="G19" s="21">
        <f t="shared" si="0"/>
        <v>0</v>
      </c>
    </row>
    <row r="20" spans="1:10" ht="20.100000000000001" customHeight="1" x14ac:dyDescent="0.3">
      <c r="A20" s="3" t="s">
        <v>39</v>
      </c>
      <c r="B20" s="4" t="s">
        <v>76</v>
      </c>
      <c r="C20" s="4" t="s">
        <v>77</v>
      </c>
      <c r="D20" s="23"/>
      <c r="E20" s="29" t="s">
        <v>36</v>
      </c>
      <c r="F20" s="25"/>
      <c r="G20" s="21">
        <f t="shared" si="0"/>
        <v>0</v>
      </c>
    </row>
    <row r="21" spans="1:10" ht="20.100000000000001" customHeight="1" x14ac:dyDescent="0.3">
      <c r="A21" s="3" t="s">
        <v>39</v>
      </c>
      <c r="B21" s="4" t="s">
        <v>78</v>
      </c>
      <c r="C21" s="4" t="s">
        <v>79</v>
      </c>
      <c r="D21" s="23"/>
      <c r="E21" s="29" t="s">
        <v>36</v>
      </c>
      <c r="F21" s="25"/>
      <c r="G21" s="21">
        <f t="shared" si="0"/>
        <v>0</v>
      </c>
    </row>
    <row r="22" spans="1:10" ht="20.100000000000001" customHeight="1" x14ac:dyDescent="0.3">
      <c r="A22" s="3" t="s">
        <v>39</v>
      </c>
      <c r="B22" s="4" t="s">
        <v>80</v>
      </c>
      <c r="C22" s="4" t="s">
        <v>81</v>
      </c>
      <c r="D22" s="23"/>
      <c r="E22" s="29" t="s">
        <v>36</v>
      </c>
      <c r="F22" s="25"/>
      <c r="G22" s="21">
        <f t="shared" si="0"/>
        <v>0</v>
      </c>
    </row>
    <row r="23" spans="1:10" ht="20.100000000000001" customHeight="1" x14ac:dyDescent="0.3">
      <c r="A23" s="3" t="s">
        <v>39</v>
      </c>
      <c r="B23" s="3" t="s">
        <v>82</v>
      </c>
      <c r="C23" s="4" t="s">
        <v>83</v>
      </c>
      <c r="D23" s="23"/>
      <c r="E23" s="29" t="s">
        <v>36</v>
      </c>
      <c r="F23" s="25"/>
      <c r="G23" s="21">
        <f t="shared" si="0"/>
        <v>0</v>
      </c>
    </row>
    <row r="24" spans="1:10" s="27" customFormat="1" ht="20.100000000000001" customHeight="1" x14ac:dyDescent="0.3">
      <c r="A24" s="52" t="s">
        <v>39</v>
      </c>
      <c r="B24" s="58" t="s">
        <v>84</v>
      </c>
      <c r="C24" s="51" t="s">
        <v>85</v>
      </c>
      <c r="D24" s="54"/>
      <c r="E24" s="55" t="s">
        <v>36</v>
      </c>
      <c r="F24" s="56"/>
      <c r="G24" s="21">
        <f t="shared" si="0"/>
        <v>0</v>
      </c>
      <c r="H24" s="53"/>
      <c r="I24" s="53"/>
      <c r="J24" s="53"/>
    </row>
    <row r="25" spans="1:10" ht="20.100000000000001" customHeight="1" x14ac:dyDescent="0.3">
      <c r="A25" s="3" t="s">
        <v>39</v>
      </c>
      <c r="B25" s="3" t="s">
        <v>86</v>
      </c>
      <c r="C25" s="4" t="s">
        <v>87</v>
      </c>
      <c r="D25" s="31"/>
      <c r="E25" s="28" t="s">
        <v>88</v>
      </c>
      <c r="F25" s="26"/>
      <c r="G25" s="21">
        <f t="shared" si="0"/>
        <v>0</v>
      </c>
    </row>
    <row r="26" spans="1:10" s="37" customFormat="1" ht="20.100000000000001" customHeight="1" x14ac:dyDescent="0.3">
      <c r="A26" s="32" t="s">
        <v>39</v>
      </c>
      <c r="B26" s="33" t="s">
        <v>89</v>
      </c>
      <c r="C26" s="4" t="s">
        <v>90</v>
      </c>
      <c r="D26" s="34"/>
      <c r="E26" s="35" t="s">
        <v>88</v>
      </c>
      <c r="F26" s="36"/>
      <c r="G26" s="21">
        <f t="shared" si="0"/>
        <v>0</v>
      </c>
    </row>
    <row r="27" spans="1:10" x14ac:dyDescent="0.3">
      <c r="F27" s="11" t="s">
        <v>6</v>
      </c>
      <c r="G27" s="16">
        <f>SUM(G2:G26)</f>
        <v>0</v>
      </c>
    </row>
  </sheetData>
  <phoneticPr fontId="9" type="noConversion"/>
  <pageMargins left="0.25" right="0.25" top="0.75" bottom="0.75" header="0.3" footer="0.3"/>
  <pageSetup scale="51" orientation="landscape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BB901-8D9D-4E48-9138-8F54EBD6806E}">
  <sheetPr>
    <pageSetUpPr fitToPage="1"/>
  </sheetPr>
  <dimension ref="A1:G30"/>
  <sheetViews>
    <sheetView zoomScale="80" zoomScaleNormal="80" workbookViewId="0">
      <selection sqref="A1:C1"/>
    </sheetView>
  </sheetViews>
  <sheetFormatPr defaultColWidth="9.109375" defaultRowHeight="14.4" x14ac:dyDescent="0.3"/>
  <cols>
    <col min="1" max="1" width="25.6640625" style="1" customWidth="1"/>
    <col min="2" max="2" width="34.6640625" style="1" customWidth="1"/>
    <col min="3" max="3" width="100.6640625" style="2" customWidth="1"/>
    <col min="4" max="4" width="18.6640625" style="5" customWidth="1"/>
    <col min="5" max="5" width="12.6640625" style="5" customWidth="1"/>
    <col min="6" max="6" width="18.6640625" style="5" customWidth="1"/>
    <col min="7" max="7" width="18.6640625" style="1" customWidth="1"/>
    <col min="8" max="16384" width="9.109375" style="1"/>
  </cols>
  <sheetData>
    <row r="1" spans="1:7" x14ac:dyDescent="0.3">
      <c r="A1" s="72" t="s">
        <v>0</v>
      </c>
      <c r="B1" s="72" t="s">
        <v>1</v>
      </c>
      <c r="C1" s="75" t="s">
        <v>2</v>
      </c>
      <c r="D1" s="74" t="s">
        <v>3</v>
      </c>
      <c r="E1" s="74" t="s">
        <v>4</v>
      </c>
      <c r="F1" s="74" t="s">
        <v>5</v>
      </c>
      <c r="G1" s="74" t="s">
        <v>6</v>
      </c>
    </row>
    <row r="2" spans="1:7" ht="20.100000000000001" customHeight="1" x14ac:dyDescent="0.3">
      <c r="A2" s="3" t="s">
        <v>91</v>
      </c>
      <c r="B2" s="38" t="s">
        <v>92</v>
      </c>
      <c r="C2" s="13" t="s">
        <v>93</v>
      </c>
      <c r="D2" s="39"/>
      <c r="E2" s="40" t="s">
        <v>36</v>
      </c>
      <c r="F2" s="41"/>
      <c r="G2" s="21">
        <f t="shared" ref="G2:G29" si="0">D2*F2</f>
        <v>0</v>
      </c>
    </row>
    <row r="3" spans="1:7" ht="20.100000000000001" customHeight="1" x14ac:dyDescent="0.3">
      <c r="A3" s="3" t="s">
        <v>91</v>
      </c>
      <c r="B3" s="42" t="s">
        <v>94</v>
      </c>
      <c r="C3" s="13" t="s">
        <v>95</v>
      </c>
      <c r="D3" s="39"/>
      <c r="E3" s="40" t="s">
        <v>36</v>
      </c>
      <c r="F3" s="41"/>
      <c r="G3" s="21">
        <f t="shared" si="0"/>
        <v>0</v>
      </c>
    </row>
    <row r="4" spans="1:7" ht="20.100000000000001" customHeight="1" x14ac:dyDescent="0.3">
      <c r="A4" s="3" t="s">
        <v>91</v>
      </c>
      <c r="B4" s="42" t="s">
        <v>96</v>
      </c>
      <c r="C4" s="13" t="s">
        <v>97</v>
      </c>
      <c r="D4" s="39"/>
      <c r="E4" s="40" t="s">
        <v>36</v>
      </c>
      <c r="F4" s="41"/>
      <c r="G4" s="21">
        <f t="shared" si="0"/>
        <v>0</v>
      </c>
    </row>
    <row r="5" spans="1:7" ht="20.100000000000001" customHeight="1" x14ac:dyDescent="0.3">
      <c r="A5" s="3" t="s">
        <v>91</v>
      </c>
      <c r="B5" s="42" t="s">
        <v>98</v>
      </c>
      <c r="C5" s="13" t="s">
        <v>99</v>
      </c>
      <c r="D5" s="39"/>
      <c r="E5" s="40" t="s">
        <v>36</v>
      </c>
      <c r="F5" s="41"/>
      <c r="G5" s="21">
        <f t="shared" si="0"/>
        <v>0</v>
      </c>
    </row>
    <row r="6" spans="1:7" ht="20.100000000000001" customHeight="1" x14ac:dyDescent="0.3">
      <c r="A6" s="3" t="s">
        <v>91</v>
      </c>
      <c r="B6" s="42" t="s">
        <v>100</v>
      </c>
      <c r="C6" s="13" t="s">
        <v>101</v>
      </c>
      <c r="D6" s="39"/>
      <c r="E6" s="40" t="s">
        <v>36</v>
      </c>
      <c r="F6" s="41"/>
      <c r="G6" s="21">
        <f t="shared" si="0"/>
        <v>0</v>
      </c>
    </row>
    <row r="7" spans="1:7" ht="20.100000000000001" customHeight="1" x14ac:dyDescent="0.3">
      <c r="A7" s="3" t="s">
        <v>91</v>
      </c>
      <c r="B7" s="42" t="s">
        <v>102</v>
      </c>
      <c r="C7" s="4" t="s">
        <v>103</v>
      </c>
      <c r="D7" s="39"/>
      <c r="E7" s="40" t="s">
        <v>36</v>
      </c>
      <c r="F7" s="41"/>
      <c r="G7" s="21">
        <f t="shared" si="0"/>
        <v>0</v>
      </c>
    </row>
    <row r="8" spans="1:7" ht="20.100000000000001" customHeight="1" x14ac:dyDescent="0.3">
      <c r="A8" s="3" t="s">
        <v>104</v>
      </c>
      <c r="B8" s="42" t="s">
        <v>105</v>
      </c>
      <c r="C8" s="13" t="s">
        <v>106</v>
      </c>
      <c r="D8" s="39"/>
      <c r="E8" s="40" t="s">
        <v>36</v>
      </c>
      <c r="F8" s="41"/>
      <c r="G8" s="21">
        <f t="shared" si="0"/>
        <v>0</v>
      </c>
    </row>
    <row r="9" spans="1:7" ht="20.100000000000001" customHeight="1" x14ac:dyDescent="0.3">
      <c r="A9" s="3" t="s">
        <v>107</v>
      </c>
      <c r="B9" s="42" t="s">
        <v>108</v>
      </c>
      <c r="C9" s="13" t="s">
        <v>109</v>
      </c>
      <c r="D9" s="39"/>
      <c r="E9" s="40" t="s">
        <v>36</v>
      </c>
      <c r="F9" s="41"/>
      <c r="G9" s="21">
        <f t="shared" si="0"/>
        <v>0</v>
      </c>
    </row>
    <row r="10" spans="1:7" ht="20.100000000000001" customHeight="1" x14ac:dyDescent="0.3">
      <c r="A10" s="3" t="s">
        <v>91</v>
      </c>
      <c r="B10" s="42" t="s">
        <v>110</v>
      </c>
      <c r="C10" s="13" t="s">
        <v>111</v>
      </c>
      <c r="D10" s="39"/>
      <c r="E10" s="40" t="s">
        <v>36</v>
      </c>
      <c r="F10" s="41"/>
      <c r="G10" s="21">
        <f t="shared" si="0"/>
        <v>0</v>
      </c>
    </row>
    <row r="11" spans="1:7" ht="20.100000000000001" customHeight="1" x14ac:dyDescent="0.3">
      <c r="A11" s="3" t="s">
        <v>91</v>
      </c>
      <c r="B11" s="42" t="s">
        <v>112</v>
      </c>
      <c r="C11" s="4" t="s">
        <v>113</v>
      </c>
      <c r="D11" s="39"/>
      <c r="E11" s="40" t="s">
        <v>36</v>
      </c>
      <c r="F11" s="41"/>
      <c r="G11" s="21">
        <f t="shared" si="0"/>
        <v>0</v>
      </c>
    </row>
    <row r="12" spans="1:7" ht="20.100000000000001" customHeight="1" x14ac:dyDescent="0.3">
      <c r="A12" s="3" t="s">
        <v>91</v>
      </c>
      <c r="B12" s="38" t="s">
        <v>114</v>
      </c>
      <c r="C12" s="13" t="s">
        <v>115</v>
      </c>
      <c r="D12" s="39"/>
      <c r="E12" s="40" t="s">
        <v>36</v>
      </c>
      <c r="F12" s="41"/>
      <c r="G12" s="21">
        <f t="shared" si="0"/>
        <v>0</v>
      </c>
    </row>
    <row r="13" spans="1:7" ht="20.100000000000001" customHeight="1" x14ac:dyDescent="0.3">
      <c r="A13" s="3" t="s">
        <v>91</v>
      </c>
      <c r="B13" s="42" t="s">
        <v>116</v>
      </c>
      <c r="C13" s="4" t="s">
        <v>117</v>
      </c>
      <c r="D13" s="39"/>
      <c r="E13" s="40" t="s">
        <v>36</v>
      </c>
      <c r="F13" s="41"/>
      <c r="G13" s="21">
        <f t="shared" si="0"/>
        <v>0</v>
      </c>
    </row>
    <row r="14" spans="1:7" ht="20.100000000000001" customHeight="1" x14ac:dyDescent="0.3">
      <c r="A14" s="3" t="s">
        <v>91</v>
      </c>
      <c r="B14" s="38" t="s">
        <v>118</v>
      </c>
      <c r="C14" s="4" t="s">
        <v>119</v>
      </c>
      <c r="D14" s="39"/>
      <c r="E14" s="43">
        <v>5.12</v>
      </c>
      <c r="F14" s="41"/>
      <c r="G14" s="21">
        <f t="shared" si="0"/>
        <v>0</v>
      </c>
    </row>
    <row r="15" spans="1:7" ht="20.100000000000001" customHeight="1" x14ac:dyDescent="0.3">
      <c r="A15" s="3" t="s">
        <v>91</v>
      </c>
      <c r="B15" s="38" t="s">
        <v>120</v>
      </c>
      <c r="C15" s="4" t="s">
        <v>121</v>
      </c>
      <c r="D15" s="39"/>
      <c r="E15" s="43">
        <v>5.12</v>
      </c>
      <c r="F15" s="41"/>
      <c r="G15" s="21">
        <f t="shared" si="0"/>
        <v>0</v>
      </c>
    </row>
    <row r="16" spans="1:7" ht="20.100000000000001" customHeight="1" x14ac:dyDescent="0.3">
      <c r="A16" s="3" t="s">
        <v>91</v>
      </c>
      <c r="B16" s="38" t="s">
        <v>122</v>
      </c>
      <c r="C16" s="4" t="s">
        <v>121</v>
      </c>
      <c r="D16" s="39"/>
      <c r="E16" s="43">
        <v>5.12</v>
      </c>
      <c r="F16" s="41"/>
      <c r="G16" s="21">
        <f t="shared" si="0"/>
        <v>0</v>
      </c>
    </row>
    <row r="17" spans="1:7" ht="20.100000000000001" customHeight="1" x14ac:dyDescent="0.3">
      <c r="A17" s="3" t="s">
        <v>91</v>
      </c>
      <c r="B17" s="38" t="s">
        <v>123</v>
      </c>
      <c r="C17" s="4" t="s">
        <v>124</v>
      </c>
      <c r="D17" s="39"/>
      <c r="E17" s="43">
        <v>5.12</v>
      </c>
      <c r="F17" s="41"/>
      <c r="G17" s="21">
        <f t="shared" si="0"/>
        <v>0</v>
      </c>
    </row>
    <row r="18" spans="1:7" ht="20.100000000000001" customHeight="1" x14ac:dyDescent="0.3">
      <c r="A18" s="3" t="s">
        <v>91</v>
      </c>
      <c r="B18" s="38" t="s">
        <v>125</v>
      </c>
      <c r="C18" s="4" t="s">
        <v>126</v>
      </c>
      <c r="D18" s="39"/>
      <c r="E18" s="43">
        <v>5.12</v>
      </c>
      <c r="F18" s="41"/>
      <c r="G18" s="21">
        <f t="shared" si="0"/>
        <v>0</v>
      </c>
    </row>
    <row r="19" spans="1:7" ht="20.100000000000001" customHeight="1" x14ac:dyDescent="0.3">
      <c r="A19" s="3" t="s">
        <v>91</v>
      </c>
      <c r="B19" s="38" t="s">
        <v>127</v>
      </c>
      <c r="C19" s="4" t="s">
        <v>128</v>
      </c>
      <c r="D19" s="39"/>
      <c r="E19" s="40" t="s">
        <v>36</v>
      </c>
      <c r="F19" s="41"/>
      <c r="G19" s="21">
        <f t="shared" si="0"/>
        <v>0</v>
      </c>
    </row>
    <row r="20" spans="1:7" ht="20.100000000000001" customHeight="1" x14ac:dyDescent="0.3">
      <c r="A20" s="3" t="s">
        <v>91</v>
      </c>
      <c r="B20" s="38" t="s">
        <v>129</v>
      </c>
      <c r="C20" s="4" t="s">
        <v>130</v>
      </c>
      <c r="D20" s="39"/>
      <c r="E20" s="40" t="s">
        <v>36</v>
      </c>
      <c r="F20" s="41"/>
      <c r="G20" s="21">
        <f t="shared" si="0"/>
        <v>0</v>
      </c>
    </row>
    <row r="21" spans="1:7" ht="20.100000000000001" customHeight="1" x14ac:dyDescent="0.3">
      <c r="A21" s="3" t="s">
        <v>91</v>
      </c>
      <c r="B21" s="38" t="s">
        <v>131</v>
      </c>
      <c r="C21" s="4" t="s">
        <v>132</v>
      </c>
      <c r="D21" s="39"/>
      <c r="E21" s="40" t="s">
        <v>36</v>
      </c>
      <c r="F21" s="41"/>
      <c r="G21" s="21">
        <f t="shared" si="0"/>
        <v>0</v>
      </c>
    </row>
    <row r="22" spans="1:7" ht="20.100000000000001" customHeight="1" x14ac:dyDescent="0.3">
      <c r="A22" s="3" t="s">
        <v>91</v>
      </c>
      <c r="B22" s="38">
        <v>258340804</v>
      </c>
      <c r="C22" s="4" t="s">
        <v>133</v>
      </c>
      <c r="D22" s="39"/>
      <c r="E22" s="40" t="s">
        <v>36</v>
      </c>
      <c r="F22" s="41"/>
      <c r="G22" s="21">
        <f t="shared" si="0"/>
        <v>0</v>
      </c>
    </row>
    <row r="23" spans="1:7" ht="20.100000000000001" customHeight="1" x14ac:dyDescent="0.3">
      <c r="A23" s="3" t="s">
        <v>91</v>
      </c>
      <c r="B23" s="38" t="s">
        <v>134</v>
      </c>
      <c r="C23" s="4" t="s">
        <v>135</v>
      </c>
      <c r="D23" s="39"/>
      <c r="E23" s="40" t="s">
        <v>36</v>
      </c>
      <c r="F23" s="41"/>
      <c r="G23" s="21">
        <f t="shared" si="0"/>
        <v>0</v>
      </c>
    </row>
    <row r="24" spans="1:7" ht="20.100000000000001" customHeight="1" x14ac:dyDescent="0.3">
      <c r="A24" s="3" t="s">
        <v>91</v>
      </c>
      <c r="B24" s="42" t="s">
        <v>136</v>
      </c>
      <c r="C24" s="4" t="s">
        <v>137</v>
      </c>
      <c r="D24" s="39"/>
      <c r="E24" s="9">
        <v>5.12</v>
      </c>
      <c r="F24" s="41"/>
      <c r="G24" s="21">
        <f t="shared" si="0"/>
        <v>0</v>
      </c>
    </row>
    <row r="25" spans="1:7" ht="20.100000000000001" customHeight="1" x14ac:dyDescent="0.3">
      <c r="A25" s="3" t="s">
        <v>91</v>
      </c>
      <c r="B25" s="42" t="s">
        <v>138</v>
      </c>
      <c r="C25" s="4" t="s">
        <v>139</v>
      </c>
      <c r="D25" s="39"/>
      <c r="E25" s="9">
        <v>5.12</v>
      </c>
      <c r="F25" s="41"/>
      <c r="G25" s="21">
        <f t="shared" si="0"/>
        <v>0</v>
      </c>
    </row>
    <row r="26" spans="1:7" ht="20.100000000000001" customHeight="1" x14ac:dyDescent="0.3">
      <c r="A26" s="44" t="s">
        <v>91</v>
      </c>
      <c r="B26" s="59" t="s">
        <v>140</v>
      </c>
      <c r="C26" s="4" t="s">
        <v>141</v>
      </c>
      <c r="D26" s="39"/>
      <c r="E26" s="9">
        <v>5.12</v>
      </c>
      <c r="F26" s="41"/>
      <c r="G26" s="21">
        <f t="shared" si="0"/>
        <v>0</v>
      </c>
    </row>
    <row r="27" spans="1:7" ht="20.100000000000001" customHeight="1" x14ac:dyDescent="0.3">
      <c r="A27" s="44" t="s">
        <v>91</v>
      </c>
      <c r="B27" s="59" t="s">
        <v>142</v>
      </c>
      <c r="C27" s="4" t="s">
        <v>143</v>
      </c>
      <c r="D27" s="39"/>
      <c r="E27" s="9">
        <v>5.12</v>
      </c>
      <c r="F27" s="41"/>
      <c r="G27" s="21">
        <f t="shared" si="0"/>
        <v>0</v>
      </c>
    </row>
    <row r="28" spans="1:7" ht="20.100000000000001" customHeight="1" x14ac:dyDescent="0.3">
      <c r="A28" s="45" t="s">
        <v>91</v>
      </c>
      <c r="B28" s="60" t="s">
        <v>144</v>
      </c>
      <c r="C28" s="4" t="s">
        <v>145</v>
      </c>
      <c r="D28" s="41"/>
      <c r="E28" s="9">
        <v>5.12</v>
      </c>
      <c r="F28" s="41"/>
      <c r="G28" s="21">
        <f t="shared" si="0"/>
        <v>0</v>
      </c>
    </row>
    <row r="29" spans="1:7" ht="20.100000000000001" customHeight="1" x14ac:dyDescent="0.3">
      <c r="A29" s="3" t="s">
        <v>91</v>
      </c>
      <c r="B29" s="38" t="s">
        <v>146</v>
      </c>
      <c r="C29" s="13" t="s">
        <v>93</v>
      </c>
      <c r="D29" s="39"/>
      <c r="E29" s="40" t="s">
        <v>36</v>
      </c>
      <c r="F29" s="41"/>
      <c r="G29" s="21">
        <f t="shared" si="0"/>
        <v>0</v>
      </c>
    </row>
    <row r="30" spans="1:7" x14ac:dyDescent="0.3">
      <c r="F30" s="11" t="s">
        <v>38</v>
      </c>
      <c r="G30" s="12">
        <f>SUM(G2:G29)</f>
        <v>0</v>
      </c>
    </row>
  </sheetData>
  <pageMargins left="0.25" right="0.25" top="0.75" bottom="0.75" header="0.3" footer="0.3"/>
  <pageSetup scale="55" orientation="landscape" r:id="rId1"/>
  <headerFooter>
    <oddHeader>&amp;F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E67B9-5726-4A52-910C-9510FC3BBEFA}">
  <sheetPr>
    <pageSetUpPr fitToPage="1"/>
  </sheetPr>
  <dimension ref="A1:G18"/>
  <sheetViews>
    <sheetView zoomScale="80" zoomScaleNormal="80" workbookViewId="0">
      <selection sqref="A1:C1"/>
    </sheetView>
  </sheetViews>
  <sheetFormatPr defaultColWidth="9.109375" defaultRowHeight="14.4" x14ac:dyDescent="0.3"/>
  <cols>
    <col min="1" max="1" width="25.6640625" style="1" customWidth="1"/>
    <col min="2" max="2" width="30.6640625" style="1" customWidth="1"/>
    <col min="3" max="3" width="100.6640625" style="2" customWidth="1"/>
    <col min="4" max="4" width="18.6640625" style="5" customWidth="1"/>
    <col min="5" max="5" width="12.6640625" style="1" customWidth="1"/>
    <col min="6" max="6" width="18.6640625" style="5" customWidth="1"/>
    <col min="7" max="7" width="18.6640625" style="1" customWidth="1"/>
    <col min="8" max="16384" width="9.109375" style="1"/>
  </cols>
  <sheetData>
    <row r="1" spans="1:7" x14ac:dyDescent="0.3">
      <c r="A1" s="72" t="s">
        <v>0</v>
      </c>
      <c r="B1" s="76" t="s">
        <v>1</v>
      </c>
      <c r="C1" s="75" t="s">
        <v>2</v>
      </c>
      <c r="D1" s="74" t="s">
        <v>3</v>
      </c>
      <c r="E1" s="74" t="s">
        <v>4</v>
      </c>
      <c r="F1" s="74" t="s">
        <v>5</v>
      </c>
      <c r="G1" s="74" t="s">
        <v>6</v>
      </c>
    </row>
    <row r="2" spans="1:7" ht="20.100000000000001" customHeight="1" x14ac:dyDescent="0.3">
      <c r="A2" s="45" t="s">
        <v>147</v>
      </c>
      <c r="B2" s="60" t="s">
        <v>148</v>
      </c>
      <c r="C2" s="4" t="s">
        <v>149</v>
      </c>
      <c r="D2" s="46"/>
      <c r="E2" s="15" t="s">
        <v>148</v>
      </c>
      <c r="F2" s="47"/>
      <c r="G2" s="21">
        <f t="shared" ref="G2:G17" si="0">D2*F2</f>
        <v>0</v>
      </c>
    </row>
    <row r="3" spans="1:7" ht="20.100000000000001" customHeight="1" x14ac:dyDescent="0.3">
      <c r="A3" s="45" t="s">
        <v>147</v>
      </c>
      <c r="B3" s="60" t="s">
        <v>150</v>
      </c>
      <c r="C3" s="4" t="s">
        <v>151</v>
      </c>
      <c r="D3" s="46"/>
      <c r="E3" s="15" t="s">
        <v>36</v>
      </c>
      <c r="F3" s="47"/>
      <c r="G3" s="21">
        <f t="shared" si="0"/>
        <v>0</v>
      </c>
    </row>
    <row r="4" spans="1:7" ht="20.100000000000001" customHeight="1" x14ac:dyDescent="0.3">
      <c r="A4" s="45" t="s">
        <v>147</v>
      </c>
      <c r="B4" s="60" t="s">
        <v>152</v>
      </c>
      <c r="C4" s="4" t="s">
        <v>153</v>
      </c>
      <c r="D4" s="46"/>
      <c r="E4" s="15" t="s">
        <v>36</v>
      </c>
      <c r="F4" s="47"/>
      <c r="G4" s="21">
        <f t="shared" si="0"/>
        <v>0</v>
      </c>
    </row>
    <row r="5" spans="1:7" ht="20.100000000000001" customHeight="1" x14ac:dyDescent="0.3">
      <c r="A5" s="45" t="s">
        <v>147</v>
      </c>
      <c r="B5" s="60" t="s">
        <v>154</v>
      </c>
      <c r="C5" s="4" t="s">
        <v>155</v>
      </c>
      <c r="D5" s="46"/>
      <c r="E5" s="15" t="s">
        <v>148</v>
      </c>
      <c r="F5" s="47"/>
      <c r="G5" s="21">
        <f t="shared" si="0"/>
        <v>0</v>
      </c>
    </row>
    <row r="6" spans="1:7" ht="20.100000000000001" customHeight="1" x14ac:dyDescent="0.3">
      <c r="A6" s="45" t="s">
        <v>147</v>
      </c>
      <c r="B6" s="60" t="s">
        <v>156</v>
      </c>
      <c r="C6" s="4" t="s">
        <v>157</v>
      </c>
      <c r="D6" s="46"/>
      <c r="E6" s="15" t="s">
        <v>148</v>
      </c>
      <c r="F6" s="47"/>
      <c r="G6" s="21">
        <f t="shared" si="0"/>
        <v>0</v>
      </c>
    </row>
    <row r="7" spans="1:7" ht="20.100000000000001" customHeight="1" x14ac:dyDescent="0.3">
      <c r="A7" s="45" t="s">
        <v>147</v>
      </c>
      <c r="B7" s="61" t="s">
        <v>158</v>
      </c>
      <c r="C7" s="13" t="s">
        <v>159</v>
      </c>
      <c r="D7" s="46"/>
      <c r="E7" s="15" t="s">
        <v>148</v>
      </c>
      <c r="F7" s="47"/>
      <c r="G7" s="21">
        <f t="shared" si="0"/>
        <v>0</v>
      </c>
    </row>
    <row r="8" spans="1:7" ht="20.100000000000001" customHeight="1" x14ac:dyDescent="0.3">
      <c r="A8" s="45" t="s">
        <v>147</v>
      </c>
      <c r="B8" s="62" t="s">
        <v>160</v>
      </c>
      <c r="C8" s="48" t="s">
        <v>161</v>
      </c>
      <c r="D8" s="46"/>
      <c r="E8" s="15" t="s">
        <v>36</v>
      </c>
      <c r="F8" s="47"/>
      <c r="G8" s="21">
        <f t="shared" si="0"/>
        <v>0</v>
      </c>
    </row>
    <row r="9" spans="1:7" ht="20.100000000000001" customHeight="1" x14ac:dyDescent="0.3">
      <c r="A9" s="45" t="s">
        <v>147</v>
      </c>
      <c r="B9" s="63" t="s">
        <v>162</v>
      </c>
      <c r="C9" s="49" t="s">
        <v>163</v>
      </c>
      <c r="D9" s="47"/>
      <c r="E9" s="15" t="s">
        <v>148</v>
      </c>
      <c r="F9" s="47"/>
      <c r="G9" s="21">
        <f t="shared" si="0"/>
        <v>0</v>
      </c>
    </row>
    <row r="10" spans="1:7" ht="20.100000000000001" customHeight="1" x14ac:dyDescent="0.3">
      <c r="A10" s="45" t="s">
        <v>147</v>
      </c>
      <c r="B10" s="60" t="s">
        <v>164</v>
      </c>
      <c r="C10" s="4" t="s">
        <v>165</v>
      </c>
      <c r="D10" s="47"/>
      <c r="E10" s="15" t="s">
        <v>36</v>
      </c>
      <c r="F10" s="47"/>
      <c r="G10" s="21">
        <f t="shared" si="0"/>
        <v>0</v>
      </c>
    </row>
    <row r="11" spans="1:7" ht="20.100000000000001" customHeight="1" x14ac:dyDescent="0.3">
      <c r="A11" s="45" t="s">
        <v>147</v>
      </c>
      <c r="B11" s="61" t="s">
        <v>166</v>
      </c>
      <c r="C11" s="4" t="s">
        <v>167</v>
      </c>
      <c r="D11" s="47"/>
      <c r="E11" s="15" t="s">
        <v>36</v>
      </c>
      <c r="F11" s="47"/>
      <c r="G11" s="21">
        <f t="shared" si="0"/>
        <v>0</v>
      </c>
    </row>
    <row r="12" spans="1:7" ht="20.100000000000001" customHeight="1" x14ac:dyDescent="0.3">
      <c r="A12" s="45" t="s">
        <v>147</v>
      </c>
      <c r="B12" s="62" t="s">
        <v>168</v>
      </c>
      <c r="C12" s="48" t="s">
        <v>169</v>
      </c>
      <c r="D12" s="46"/>
      <c r="E12" s="15" t="s">
        <v>36</v>
      </c>
      <c r="F12" s="47"/>
      <c r="G12" s="21">
        <f t="shared" si="0"/>
        <v>0</v>
      </c>
    </row>
    <row r="13" spans="1:7" ht="20.100000000000001" customHeight="1" x14ac:dyDescent="0.3">
      <c r="A13" s="45" t="s">
        <v>147</v>
      </c>
      <c r="B13" s="62" t="s">
        <v>170</v>
      </c>
      <c r="C13" s="48" t="s">
        <v>171</v>
      </c>
      <c r="D13" s="46"/>
      <c r="E13" s="15" t="s">
        <v>36</v>
      </c>
      <c r="F13" s="47"/>
      <c r="G13" s="21">
        <f t="shared" si="0"/>
        <v>0</v>
      </c>
    </row>
    <row r="14" spans="1:7" ht="20.100000000000001" customHeight="1" x14ac:dyDescent="0.3">
      <c r="A14" s="45" t="s">
        <v>147</v>
      </c>
      <c r="B14" s="60" t="s">
        <v>172</v>
      </c>
      <c r="C14" s="4" t="s">
        <v>173</v>
      </c>
      <c r="D14" s="47"/>
      <c r="E14" s="15" t="s">
        <v>36</v>
      </c>
      <c r="F14" s="47"/>
      <c r="G14" s="21">
        <f t="shared" si="0"/>
        <v>0</v>
      </c>
    </row>
    <row r="15" spans="1:7" ht="20.100000000000001" customHeight="1" x14ac:dyDescent="0.3">
      <c r="A15" s="45" t="s">
        <v>147</v>
      </c>
      <c r="B15" s="60" t="s">
        <v>174</v>
      </c>
      <c r="C15" s="4" t="s">
        <v>175</v>
      </c>
      <c r="D15" s="47"/>
      <c r="E15" s="15" t="s">
        <v>36</v>
      </c>
      <c r="F15" s="47"/>
      <c r="G15" s="21">
        <f t="shared" si="0"/>
        <v>0</v>
      </c>
    </row>
    <row r="16" spans="1:7" ht="20.100000000000001" customHeight="1" x14ac:dyDescent="0.3">
      <c r="A16" s="45" t="s">
        <v>147</v>
      </c>
      <c r="B16" s="64">
        <v>912202</v>
      </c>
      <c r="C16" s="13" t="s">
        <v>176</v>
      </c>
      <c r="D16" s="47"/>
      <c r="E16" s="15" t="s">
        <v>36</v>
      </c>
      <c r="F16" s="47"/>
      <c r="G16" s="21">
        <f t="shared" si="0"/>
        <v>0</v>
      </c>
    </row>
    <row r="17" spans="1:7" ht="20.100000000000001" customHeight="1" x14ac:dyDescent="0.3">
      <c r="A17" s="45" t="s">
        <v>147</v>
      </c>
      <c r="B17" s="65">
        <v>912204</v>
      </c>
      <c r="C17" s="13" t="s">
        <v>177</v>
      </c>
      <c r="D17" s="46"/>
      <c r="E17" s="15" t="s">
        <v>36</v>
      </c>
      <c r="F17" s="47"/>
      <c r="G17" s="21">
        <f t="shared" si="0"/>
        <v>0</v>
      </c>
    </row>
    <row r="18" spans="1:7" x14ac:dyDescent="0.3">
      <c r="F18" s="5" t="s">
        <v>178</v>
      </c>
      <c r="G18" s="12">
        <f>SUM(G2:G17)</f>
        <v>0</v>
      </c>
    </row>
  </sheetData>
  <pageMargins left="0.25" right="0.25" top="0.75" bottom="0.75" header="0.3" footer="0.3"/>
  <pageSetup scale="56" orientation="landscape" r:id="rId1"/>
  <headerFooter>
    <oddHeader>&amp;F</oddHead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73325-CB08-461F-910D-434AFEC20044}">
  <sheetPr>
    <pageSetUpPr fitToPage="1"/>
  </sheetPr>
  <dimension ref="A1:G9"/>
  <sheetViews>
    <sheetView zoomScale="90" zoomScaleNormal="90" workbookViewId="0">
      <selection activeCell="F32" sqref="F32"/>
    </sheetView>
  </sheetViews>
  <sheetFormatPr defaultColWidth="9.109375" defaultRowHeight="14.4" x14ac:dyDescent="0.3"/>
  <cols>
    <col min="1" max="2" width="25.6640625" style="1" customWidth="1"/>
    <col min="3" max="3" width="67.88671875" style="2" customWidth="1"/>
    <col min="4" max="4" width="18.6640625" style="5" customWidth="1"/>
    <col min="5" max="5" width="12.6640625" style="1" customWidth="1"/>
    <col min="6" max="6" width="18.6640625" style="5" customWidth="1"/>
    <col min="7" max="7" width="18.6640625" style="1" customWidth="1"/>
    <col min="8" max="16384" width="9.109375" style="1"/>
  </cols>
  <sheetData>
    <row r="1" spans="1:7" x14ac:dyDescent="0.3">
      <c r="A1" s="72" t="s">
        <v>0</v>
      </c>
      <c r="B1" s="72" t="s">
        <v>1</v>
      </c>
      <c r="C1" s="75" t="s">
        <v>2</v>
      </c>
      <c r="D1" s="74" t="s">
        <v>3</v>
      </c>
      <c r="E1" s="74" t="s">
        <v>4</v>
      </c>
      <c r="F1" s="74" t="s">
        <v>5</v>
      </c>
      <c r="G1" s="74" t="s">
        <v>6</v>
      </c>
    </row>
    <row r="2" spans="1:7" ht="20.100000000000001" customHeight="1" x14ac:dyDescent="0.3">
      <c r="A2" s="3" t="s">
        <v>179</v>
      </c>
      <c r="B2" s="3" t="s">
        <v>180</v>
      </c>
      <c r="C2" s="4" t="s">
        <v>181</v>
      </c>
      <c r="D2" s="41"/>
      <c r="E2" s="15" t="s">
        <v>36</v>
      </c>
      <c r="F2" s="41"/>
      <c r="G2" s="21">
        <f t="shared" ref="G2:G8" si="0">D2*F2</f>
        <v>0</v>
      </c>
    </row>
    <row r="3" spans="1:7" ht="20.100000000000001" customHeight="1" x14ac:dyDescent="0.3">
      <c r="A3" s="3" t="s">
        <v>179</v>
      </c>
      <c r="B3" s="3" t="s">
        <v>182</v>
      </c>
      <c r="C3" s="4" t="s">
        <v>183</v>
      </c>
      <c r="D3" s="41"/>
      <c r="E3" s="15" t="s">
        <v>36</v>
      </c>
      <c r="F3" s="41"/>
      <c r="G3" s="21">
        <f t="shared" si="0"/>
        <v>0</v>
      </c>
    </row>
    <row r="4" spans="1:7" ht="20.100000000000001" customHeight="1" x14ac:dyDescent="0.3">
      <c r="A4" s="3" t="s">
        <v>179</v>
      </c>
      <c r="B4" s="3" t="s">
        <v>184</v>
      </c>
      <c r="C4" s="4" t="s">
        <v>185</v>
      </c>
      <c r="D4" s="41"/>
      <c r="E4" s="15" t="s">
        <v>36</v>
      </c>
      <c r="F4" s="41"/>
      <c r="G4" s="21">
        <f t="shared" si="0"/>
        <v>0</v>
      </c>
    </row>
    <row r="5" spans="1:7" ht="20.100000000000001" customHeight="1" x14ac:dyDescent="0.3">
      <c r="A5" s="3" t="s">
        <v>179</v>
      </c>
      <c r="B5" s="3" t="s">
        <v>186</v>
      </c>
      <c r="C5" s="4" t="s">
        <v>187</v>
      </c>
      <c r="D5" s="41"/>
      <c r="E5" s="15" t="s">
        <v>36</v>
      </c>
      <c r="F5" s="41"/>
      <c r="G5" s="21">
        <f t="shared" si="0"/>
        <v>0</v>
      </c>
    </row>
    <row r="6" spans="1:7" ht="20.100000000000001" customHeight="1" x14ac:dyDescent="0.3">
      <c r="A6" s="3" t="s">
        <v>179</v>
      </c>
      <c r="B6" s="3" t="s">
        <v>188</v>
      </c>
      <c r="C6" s="8" t="s">
        <v>189</v>
      </c>
      <c r="D6" s="18"/>
      <c r="E6" s="15" t="s">
        <v>36</v>
      </c>
      <c r="F6" s="18"/>
      <c r="G6" s="21">
        <f>D6*F6</f>
        <v>0</v>
      </c>
    </row>
    <row r="7" spans="1:7" ht="20.100000000000001" customHeight="1" x14ac:dyDescent="0.3">
      <c r="A7" s="3" t="s">
        <v>179</v>
      </c>
      <c r="B7" s="8" t="s">
        <v>190</v>
      </c>
      <c r="C7" s="8" t="s">
        <v>191</v>
      </c>
      <c r="D7" s="20"/>
      <c r="E7" s="15" t="s">
        <v>36</v>
      </c>
      <c r="F7" s="18"/>
      <c r="G7" s="21">
        <f t="shared" si="0"/>
        <v>0</v>
      </c>
    </row>
    <row r="8" spans="1:7" ht="20.100000000000001" customHeight="1" x14ac:dyDescent="0.3">
      <c r="A8" s="3" t="s">
        <v>179</v>
      </c>
      <c r="B8" s="8" t="s">
        <v>192</v>
      </c>
      <c r="C8" s="8" t="s">
        <v>193</v>
      </c>
      <c r="D8" s="20"/>
      <c r="E8" s="15" t="s">
        <v>36</v>
      </c>
      <c r="F8" s="18"/>
      <c r="G8" s="21">
        <f t="shared" si="0"/>
        <v>0</v>
      </c>
    </row>
    <row r="9" spans="1:7" x14ac:dyDescent="0.3">
      <c r="F9" s="11" t="s">
        <v>6</v>
      </c>
      <c r="G9" s="12">
        <f>SUM(G2:G8)</f>
        <v>0</v>
      </c>
    </row>
  </sheetData>
  <pageMargins left="0.25" right="0.25" top="0.75" bottom="0.75" header="0.3" footer="0.3"/>
  <pageSetup scale="67" orientation="landscape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250F49E56B024F9989AEAAC513A59C" ma:contentTypeVersion="12" ma:contentTypeDescription="Create a new document." ma:contentTypeScope="" ma:versionID="cf178d8f110aa46167efb13e74a1b085">
  <xsd:schema xmlns:xsd="http://www.w3.org/2001/XMLSchema" xmlns:xs="http://www.w3.org/2001/XMLSchema" xmlns:p="http://schemas.microsoft.com/office/2006/metadata/properties" xmlns:ns3="b06c97ea-0ee2-41f5-a307-8a0f26c59e87" targetNamespace="http://schemas.microsoft.com/office/2006/metadata/properties" ma:root="true" ma:fieldsID="1f10e8322a0966b8966f478b64bf500d" ns3:_="">
    <xsd:import namespace="b06c97ea-0ee2-41f5-a307-8a0f26c59e8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c97ea-0ee2-41f5-a307-8a0f26c59e8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6c97ea-0ee2-41f5-a307-8a0f26c59e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CB2F7B-A4AC-42BD-978B-7A28917B69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6c97ea-0ee2-41f5-a307-8a0f26c59e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9D8B2A-D487-4AED-B2CB-37121E2AC7A2}">
  <ds:schemaRefs>
    <ds:schemaRef ds:uri="http://schemas.microsoft.com/office/2006/metadata/properties"/>
    <ds:schemaRef ds:uri="http://schemas.microsoft.com/office/infopath/2007/PartnerControls"/>
    <ds:schemaRef ds:uri="b06c97ea-0ee2-41f5-a307-8a0f26c59e87"/>
  </ds:schemaRefs>
</ds:datastoreItem>
</file>

<file path=customXml/itemProps3.xml><?xml version="1.0" encoding="utf-8"?>
<ds:datastoreItem xmlns:ds="http://schemas.openxmlformats.org/officeDocument/2006/customXml" ds:itemID="{4021E062-B5F6-4951-885C-18318937F2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LICENSING AND SERVICES</vt:lpstr>
      <vt:lpstr>SURVEILLANCE</vt:lpstr>
      <vt:lpstr>ACCESS CONTROL</vt:lpstr>
      <vt:lpstr>INTRUSION SYSTEM</vt:lpstr>
      <vt:lpstr>NETWORK CABINET</vt:lpstr>
      <vt:lpstr>'LICENSING AND SERVICES'!Print_Titles</vt:lpstr>
    </vt:vector>
  </TitlesOfParts>
  <Manager/>
  <Company>Parallel Technologies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Klein</dc:creator>
  <cp:keywords/>
  <dc:description/>
  <cp:lastModifiedBy>Johnson, Brittany R.</cp:lastModifiedBy>
  <cp:revision/>
  <dcterms:created xsi:type="dcterms:W3CDTF">2020-10-05T20:07:11Z</dcterms:created>
  <dcterms:modified xsi:type="dcterms:W3CDTF">2025-12-04T17:12:52Z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0x01010047250F49E56B024F9989AEAAC513A59C</vt:lpwstr>
  </property>
</Properties>
</file>